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van\Desktop\Video Projects\"/>
    </mc:Choice>
  </mc:AlternateContent>
  <bookViews>
    <workbookView xWindow="0" yWindow="0" windowWidth="28800" windowHeight="12624" tabRatio="893"/>
  </bookViews>
  <sheets>
    <sheet name="Sheet1" sheetId="1" r:id="rId1"/>
    <sheet name="Recip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5" i="1"/>
  <c r="B6" i="1"/>
  <c r="B5" i="1"/>
  <c r="D5" i="1" s="1"/>
  <c r="B4" i="1"/>
  <c r="D4" i="1" s="1"/>
  <c r="B10" i="2"/>
  <c r="C14" i="2"/>
  <c r="B9" i="2"/>
  <c r="E4" i="2"/>
  <c r="C4" i="2"/>
  <c r="E2" i="2"/>
  <c r="C2" i="2"/>
  <c r="D22" i="1"/>
  <c r="C22" i="1"/>
  <c r="B9" i="1"/>
  <c r="B12" i="1" s="1"/>
  <c r="E5" i="2"/>
  <c r="C5" i="1" l="1"/>
  <c r="D6" i="1"/>
  <c r="B26" i="1"/>
  <c r="C4" i="1"/>
  <c r="C6" i="1" s="1"/>
  <c r="C25" i="1" s="1"/>
  <c r="C26" i="1" s="1"/>
  <c r="D25" i="1"/>
  <c r="D26" i="1" s="1"/>
</calcChain>
</file>

<file path=xl/sharedStrings.xml><?xml version="1.0" encoding="utf-8"?>
<sst xmlns="http://schemas.openxmlformats.org/spreadsheetml/2006/main" count="46" uniqueCount="41">
  <si>
    <t>Cost/ Unit</t>
  </si>
  <si>
    <t>INCOME</t>
  </si>
  <si>
    <t>Item</t>
  </si>
  <si>
    <t xml:space="preserve">EXPENSES </t>
  </si>
  <si>
    <t>For 6 servings</t>
  </si>
  <si>
    <t>4 cups of water</t>
  </si>
  <si>
    <t>Cost in bulk</t>
  </si>
  <si>
    <t>Bulk Measurement</t>
  </si>
  <si>
    <t>1 cup of sugar (2.5 cups/ lb)</t>
  </si>
  <si>
    <t>recipe/bulk</t>
  </si>
  <si>
    <t>Cost/ batch</t>
  </si>
  <si>
    <t>cup</t>
  </si>
  <si>
    <t xml:space="preserve">1 lb </t>
  </si>
  <si>
    <t>1 cup of lemon juice (8 oz/ cup) 32 Oz/ bulk</t>
  </si>
  <si>
    <t>Oz</t>
  </si>
  <si>
    <t>Total</t>
  </si>
  <si>
    <t>Cost Per serving</t>
  </si>
  <si>
    <t>6 serving cost</t>
  </si>
  <si>
    <t xml:space="preserve">Cups </t>
  </si>
  <si>
    <t>1 serving cost (8 oz)</t>
  </si>
  <si>
    <t xml:space="preserve">Actual serving (16 oz) </t>
  </si>
  <si>
    <t xml:space="preserve">16 oz cup </t>
  </si>
  <si>
    <t>50 pack</t>
  </si>
  <si>
    <t>Cost/ Pack</t>
  </si>
  <si>
    <t>Cost / cup</t>
  </si>
  <si>
    <t>Markers</t>
  </si>
  <si>
    <t>Sign</t>
  </si>
  <si>
    <t>Poster board</t>
  </si>
  <si>
    <t>Lemonade Ingredients (16 oz)</t>
  </si>
  <si>
    <t>50 Unit</t>
  </si>
  <si>
    <t>100 unit</t>
  </si>
  <si>
    <t xml:space="preserve">Lemonade </t>
  </si>
  <si>
    <t>Charge/ unit</t>
  </si>
  <si>
    <t>100 Unit</t>
  </si>
  <si>
    <t xml:space="preserve">Staff (per Day) </t>
  </si>
  <si>
    <t>Direct</t>
  </si>
  <si>
    <t>Indirect</t>
  </si>
  <si>
    <t>NET INCOME</t>
  </si>
  <si>
    <t>Net Direct</t>
  </si>
  <si>
    <t>Net Indirect + Direct</t>
  </si>
  <si>
    <t>Posterboard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</si>
</sst>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chet Bold"/>
      <family val="2"/>
    </font>
    <font>
      <sz val="16"/>
      <color theme="1"/>
      <name val="Cachet Bold"/>
      <family val="2"/>
    </font>
    <font>
      <sz val="18"/>
      <color theme="1"/>
      <name val="Cachet Bold"/>
      <family val="2"/>
    </font>
    <font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8" fontId="0" fillId="0" borderId="5" xfId="0" applyNumberFormat="1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2" fontId="0" fillId="0" borderId="7" xfId="0" applyNumberFormat="1" applyBorder="1"/>
    <xf numFmtId="164" fontId="0" fillId="0" borderId="7" xfId="0" applyNumberFormat="1" applyBorder="1"/>
    <xf numFmtId="8" fontId="0" fillId="0" borderId="8" xfId="0" applyNumberFormat="1" applyBorder="1"/>
    <xf numFmtId="0" fontId="0" fillId="0" borderId="2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3" xfId="0" applyBorder="1"/>
    <xf numFmtId="0" fontId="0" fillId="0" borderId="8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5" fillId="0" borderId="4" xfId="0" applyFont="1" applyBorder="1"/>
    <xf numFmtId="4" fontId="5" fillId="0" borderId="0" xfId="0" applyNumberFormat="1" applyFont="1" applyBorder="1"/>
    <xf numFmtId="0" fontId="5" fillId="0" borderId="0" xfId="0" applyFont="1" applyBorder="1"/>
    <xf numFmtId="0" fontId="5" fillId="0" borderId="5" xfId="0" applyFont="1" applyBorder="1"/>
    <xf numFmtId="4" fontId="0" fillId="0" borderId="7" xfId="0" applyNumberFormat="1" applyBorder="1"/>
    <xf numFmtId="0" fontId="4" fillId="0" borderId="1" xfId="0" applyFont="1" applyBorder="1"/>
    <xf numFmtId="164" fontId="0" fillId="0" borderId="8" xfId="0" applyNumberFormat="1" applyBorder="1"/>
    <xf numFmtId="4" fontId="0" fillId="0" borderId="2" xfId="0" applyNumberFormat="1" applyBorder="1"/>
    <xf numFmtId="0" fontId="2" fillId="0" borderId="4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showWhiteSpace="0" view="pageLayout" zoomScale="175" zoomScaleNormal="100" zoomScalePageLayoutView="175" workbookViewId="0">
      <selection activeCell="B28" sqref="B28"/>
    </sheetView>
  </sheetViews>
  <sheetFormatPr defaultRowHeight="25.2" customHeight="1" x14ac:dyDescent="0.3"/>
  <cols>
    <col min="1" max="1" width="25.21875" bestFit="1" customWidth="1"/>
    <col min="2" max="2" width="14.21875" style="5" bestFit="1" customWidth="1"/>
    <col min="3" max="3" width="14.21875" bestFit="1" customWidth="1"/>
    <col min="4" max="4" width="18.33203125" bestFit="1" customWidth="1"/>
  </cols>
  <sheetData>
    <row r="1" spans="1:4" ht="25.2" customHeight="1" thickBot="1" x14ac:dyDescent="0.5">
      <c r="A1" s="2" t="s">
        <v>3</v>
      </c>
      <c r="B1" s="1"/>
      <c r="C1" s="1"/>
      <c r="D1" s="1"/>
    </row>
    <row r="2" spans="1:4" ht="25.2" customHeight="1" x14ac:dyDescent="0.35">
      <c r="A2" s="31" t="s">
        <v>35</v>
      </c>
      <c r="B2" s="23"/>
      <c r="C2" s="23"/>
      <c r="D2" s="26"/>
    </row>
    <row r="3" spans="1:4" ht="25.2" customHeight="1" x14ac:dyDescent="0.3">
      <c r="A3" s="32" t="s">
        <v>2</v>
      </c>
      <c r="B3" s="33" t="s">
        <v>0</v>
      </c>
      <c r="C3" s="34" t="s">
        <v>29</v>
      </c>
      <c r="D3" s="35" t="s">
        <v>30</v>
      </c>
    </row>
    <row r="4" spans="1:4" ht="25.2" customHeight="1" x14ac:dyDescent="0.3">
      <c r="A4" s="11" t="s">
        <v>28</v>
      </c>
      <c r="B4" s="14">
        <f>Recipe!B10</f>
        <v>0.27666666666666667</v>
      </c>
      <c r="C4" s="14">
        <f>B4*50</f>
        <v>13.833333333333334</v>
      </c>
      <c r="D4" s="17">
        <f>B4*100</f>
        <v>27.666666666666668</v>
      </c>
    </row>
    <row r="5" spans="1:4" ht="25.2" customHeight="1" x14ac:dyDescent="0.3">
      <c r="A5" s="11" t="s">
        <v>18</v>
      </c>
      <c r="B5" s="14">
        <f>Recipe!C14</f>
        <v>0.25739999999999996</v>
      </c>
      <c r="C5" s="14">
        <f>B5*50</f>
        <v>12.869999999999997</v>
      </c>
      <c r="D5" s="17">
        <f>B5*100</f>
        <v>25.739999999999995</v>
      </c>
    </row>
    <row r="6" spans="1:4" ht="25.2" customHeight="1" thickBot="1" x14ac:dyDescent="0.35">
      <c r="A6" s="18" t="s">
        <v>15</v>
      </c>
      <c r="B6" s="21">
        <f>SUM(B4:B5)</f>
        <v>0.53406666666666669</v>
      </c>
      <c r="C6" s="21">
        <f t="shared" ref="C6:D6" si="0">SUM(C4:C5)</f>
        <v>26.703333333333333</v>
      </c>
      <c r="D6" s="21">
        <f t="shared" si="0"/>
        <v>53.406666666666666</v>
      </c>
    </row>
    <row r="7" spans="1:4" ht="25.2" customHeight="1" thickBot="1" x14ac:dyDescent="0.35">
      <c r="A7" s="12"/>
      <c r="B7" s="14"/>
      <c r="C7" s="12"/>
      <c r="D7" s="12"/>
    </row>
    <row r="8" spans="1:4" ht="25.2" customHeight="1" x14ac:dyDescent="0.35">
      <c r="A8" s="31" t="s">
        <v>36</v>
      </c>
      <c r="B8" s="25"/>
      <c r="C8" s="23"/>
      <c r="D8" s="26"/>
    </row>
    <row r="9" spans="1:4" ht="25.2" customHeight="1" x14ac:dyDescent="0.3">
      <c r="A9" s="11" t="s">
        <v>25</v>
      </c>
      <c r="B9" s="14">
        <f>Recipe!B18</f>
        <v>0</v>
      </c>
      <c r="C9" s="12"/>
      <c r="D9" s="16"/>
    </row>
    <row r="10" spans="1:4" ht="25.2" customHeight="1" x14ac:dyDescent="0.3">
      <c r="A10" s="11" t="s">
        <v>40</v>
      </c>
      <c r="B10" s="14">
        <f>Recipe!B19</f>
        <v>0</v>
      </c>
      <c r="C10" s="12"/>
      <c r="D10" s="16"/>
    </row>
    <row r="11" spans="1:4" ht="25.2" customHeight="1" x14ac:dyDescent="0.3">
      <c r="A11" s="11" t="s">
        <v>34</v>
      </c>
      <c r="B11" s="14">
        <v>20</v>
      </c>
      <c r="C11" s="12"/>
      <c r="D11" s="16"/>
    </row>
    <row r="12" spans="1:4" ht="25.2" customHeight="1" thickBot="1" x14ac:dyDescent="0.35">
      <c r="A12" s="18" t="s">
        <v>15</v>
      </c>
      <c r="B12" s="36">
        <f>SUM(B9:B11)</f>
        <v>20</v>
      </c>
      <c r="C12" s="19"/>
      <c r="D12" s="27"/>
    </row>
    <row r="19" spans="1:4" ht="25.2" customHeight="1" thickBot="1" x14ac:dyDescent="0.35"/>
    <row r="20" spans="1:4" ht="25.2" customHeight="1" x14ac:dyDescent="0.45">
      <c r="A20" s="37" t="s">
        <v>1</v>
      </c>
      <c r="B20" s="25" t="s">
        <v>32</v>
      </c>
      <c r="C20" s="23" t="s">
        <v>29</v>
      </c>
      <c r="D20" s="26" t="s">
        <v>33</v>
      </c>
    </row>
    <row r="21" spans="1:4" ht="25.2" customHeight="1" x14ac:dyDescent="0.3">
      <c r="A21" s="32" t="s">
        <v>2</v>
      </c>
      <c r="B21" s="14"/>
      <c r="C21" s="12"/>
      <c r="D21" s="16"/>
    </row>
    <row r="22" spans="1:4" ht="25.2" customHeight="1" thickBot="1" x14ac:dyDescent="0.35">
      <c r="A22" s="18" t="s">
        <v>31</v>
      </c>
      <c r="B22" s="21">
        <v>1</v>
      </c>
      <c r="C22" s="21">
        <f>B22*50</f>
        <v>50</v>
      </c>
      <c r="D22" s="38">
        <f>100*B22</f>
        <v>100</v>
      </c>
    </row>
    <row r="23" spans="1:4" ht="25.2" customHeight="1" thickBot="1" x14ac:dyDescent="0.35"/>
    <row r="24" spans="1:4" ht="25.2" customHeight="1" x14ac:dyDescent="0.45">
      <c r="A24" s="37" t="s">
        <v>37</v>
      </c>
      <c r="B24" s="39"/>
      <c r="C24" s="23"/>
      <c r="D24" s="26"/>
    </row>
    <row r="25" spans="1:4" ht="25.2" customHeight="1" x14ac:dyDescent="0.3">
      <c r="A25" s="40" t="s">
        <v>38</v>
      </c>
      <c r="B25" s="14">
        <f>B22-B6</f>
        <v>0.46593333333333331</v>
      </c>
      <c r="C25" s="14">
        <f>C22-C6</f>
        <v>23.296666666666667</v>
      </c>
      <c r="D25" s="17">
        <f>D22-D6</f>
        <v>46.593333333333334</v>
      </c>
    </row>
    <row r="26" spans="1:4" ht="25.2" customHeight="1" thickBot="1" x14ac:dyDescent="0.35">
      <c r="A26" s="41" t="s">
        <v>39</v>
      </c>
      <c r="B26" s="36">
        <f>B25-B12</f>
        <v>-19.534066666666668</v>
      </c>
      <c r="C26" s="21">
        <f>C25-B12</f>
        <v>3.2966666666666669</v>
      </c>
      <c r="D26" s="38">
        <f>D25-B12</f>
        <v>26.593333333333334</v>
      </c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&amp;C&amp;"Cachet Bold,Regular"&amp;26CORY'S LEMONADE STAND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WhiteSpace="0" view="pageLayout" topLeftCell="A4" zoomScale="175" zoomScaleNormal="100" zoomScalePageLayoutView="175" workbookViewId="0">
      <selection activeCell="B20" sqref="B20"/>
    </sheetView>
  </sheetViews>
  <sheetFormatPr defaultRowHeight="14.4" x14ac:dyDescent="0.3"/>
  <cols>
    <col min="1" max="1" width="36.5546875" customWidth="1"/>
    <col min="2" max="2" width="13" customWidth="1"/>
    <col min="3" max="3" width="13.5546875" style="4" customWidth="1"/>
    <col min="4" max="4" width="10.33203125" style="6" bestFit="1" customWidth="1"/>
    <col min="5" max="5" width="17.77734375" customWidth="1"/>
  </cols>
  <sheetData>
    <row r="1" spans="1:5" s="3" customFormat="1" ht="57.6" customHeight="1" x14ac:dyDescent="0.3">
      <c r="A1" s="30" t="s">
        <v>4</v>
      </c>
      <c r="B1" s="7" t="s">
        <v>7</v>
      </c>
      <c r="C1" s="8" t="s">
        <v>9</v>
      </c>
      <c r="D1" s="9" t="s">
        <v>6</v>
      </c>
      <c r="E1" s="10" t="s">
        <v>10</v>
      </c>
    </row>
    <row r="2" spans="1:5" x14ac:dyDescent="0.3">
      <c r="A2" s="11" t="s">
        <v>8</v>
      </c>
      <c r="B2" s="12" t="s">
        <v>12</v>
      </c>
      <c r="C2" s="13">
        <f>1/2.5</f>
        <v>0.4</v>
      </c>
      <c r="D2" s="14">
        <v>0.5</v>
      </c>
      <c r="E2" s="15">
        <f>C2*D2</f>
        <v>0.2</v>
      </c>
    </row>
    <row r="3" spans="1:5" x14ac:dyDescent="0.3">
      <c r="A3" s="11" t="s">
        <v>5</v>
      </c>
      <c r="B3" s="12" t="s">
        <v>11</v>
      </c>
      <c r="C3" s="13">
        <v>0</v>
      </c>
      <c r="D3" s="14">
        <v>0</v>
      </c>
      <c r="E3" s="16">
        <v>0</v>
      </c>
    </row>
    <row r="4" spans="1:5" x14ac:dyDescent="0.3">
      <c r="A4" s="11" t="s">
        <v>13</v>
      </c>
      <c r="B4" s="12" t="s">
        <v>14</v>
      </c>
      <c r="C4" s="13">
        <f>8/32</f>
        <v>0.25</v>
      </c>
      <c r="D4" s="14">
        <v>2.5</v>
      </c>
      <c r="E4" s="17">
        <f>C4*D4</f>
        <v>0.625</v>
      </c>
    </row>
    <row r="5" spans="1:5" ht="15" thickBot="1" x14ac:dyDescent="0.35">
      <c r="A5" s="18"/>
      <c r="B5" s="19"/>
      <c r="C5" s="20"/>
      <c r="D5" s="21" t="s">
        <v>15</v>
      </c>
      <c r="E5" s="22">
        <f>SUM(E2:E4)</f>
        <v>0.82499999999999996</v>
      </c>
    </row>
    <row r="6" spans="1:5" ht="15" thickBot="1" x14ac:dyDescent="0.35"/>
    <row r="7" spans="1:5" x14ac:dyDescent="0.3">
      <c r="A7" s="29" t="s">
        <v>16</v>
      </c>
      <c r="B7" s="23"/>
      <c r="C7" s="24"/>
      <c r="D7" s="25"/>
      <c r="E7" s="26"/>
    </row>
    <row r="8" spans="1:5" x14ac:dyDescent="0.3">
      <c r="A8" s="11" t="s">
        <v>17</v>
      </c>
      <c r="B8" s="14">
        <v>0.83</v>
      </c>
      <c r="C8" s="13"/>
      <c r="D8" s="14"/>
      <c r="E8" s="16"/>
    </row>
    <row r="9" spans="1:5" x14ac:dyDescent="0.3">
      <c r="A9" s="11" t="s">
        <v>19</v>
      </c>
      <c r="B9" s="14">
        <f>B8/6</f>
        <v>0.13833333333333334</v>
      </c>
      <c r="C9" s="13"/>
      <c r="D9" s="14"/>
      <c r="E9" s="16"/>
    </row>
    <row r="10" spans="1:5" ht="15" thickBot="1" x14ac:dyDescent="0.35">
      <c r="A10" s="18" t="s">
        <v>20</v>
      </c>
      <c r="B10" s="21">
        <f>B9*2</f>
        <v>0.27666666666666667</v>
      </c>
      <c r="C10" s="20"/>
      <c r="D10" s="21"/>
      <c r="E10" s="27"/>
    </row>
    <row r="12" spans="1:5" ht="15" thickBot="1" x14ac:dyDescent="0.35"/>
    <row r="13" spans="1:5" x14ac:dyDescent="0.3">
      <c r="A13" s="29" t="s">
        <v>21</v>
      </c>
      <c r="B13" s="23" t="s">
        <v>23</v>
      </c>
      <c r="C13" s="24" t="s">
        <v>24</v>
      </c>
      <c r="D13" s="25"/>
      <c r="E13" s="26"/>
    </row>
    <row r="14" spans="1:5" x14ac:dyDescent="0.3">
      <c r="A14" s="11" t="s">
        <v>22</v>
      </c>
      <c r="B14" s="14">
        <v>12.87</v>
      </c>
      <c r="C14" s="14">
        <f>B14/50</f>
        <v>0.25739999999999996</v>
      </c>
      <c r="D14" s="14"/>
      <c r="E14" s="16"/>
    </row>
    <row r="15" spans="1:5" ht="15" thickBot="1" x14ac:dyDescent="0.35">
      <c r="A15" s="18"/>
      <c r="B15" s="19"/>
      <c r="C15" s="20"/>
      <c r="D15" s="21"/>
      <c r="E15" s="27"/>
    </row>
    <row r="17" spans="1:2" x14ac:dyDescent="0.3">
      <c r="A17" s="28" t="s">
        <v>26</v>
      </c>
    </row>
    <row r="18" spans="1:2" x14ac:dyDescent="0.3">
      <c r="A18" t="s">
        <v>25</v>
      </c>
      <c r="B18" s="6">
        <v>0</v>
      </c>
    </row>
    <row r="19" spans="1:2" x14ac:dyDescent="0.3">
      <c r="A19" t="s">
        <v>27</v>
      </c>
      <c r="B19" s="6">
        <v>0</v>
      </c>
    </row>
  </sheetData>
  <pageMargins left="0.7" right="0.7" top="0.75" bottom="0.75" header="0.3" footer="0.3"/>
  <pageSetup orientation="landscape" verticalDpi="0" r:id="rId1"/>
  <headerFooter>
    <oddHeader>&amp;C&amp;"Cachet Bold,Regular"&amp;24Lemonade Recipe Math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Recipe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cevans@smymca.org</dc:creator>
  <cp:lastModifiedBy>cevans@smymca.org</cp:lastModifiedBy>
  <dcterms:created xsi:type="dcterms:W3CDTF">2020-04-29T16:22:22Z</dcterms:created>
  <dcterms:modified xsi:type="dcterms:W3CDTF">2020-04-30T15:39:43Z</dcterms:modified>
</cp:coreProperties>
</file>